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mon\Proficient Enginnering Pvt Ltd\CIRP\Claims\"/>
    </mc:Choice>
  </mc:AlternateContent>
  <bookViews>
    <workbookView xWindow="0" yWindow="0" windowWidth="21600" windowHeight="9000"/>
  </bookViews>
  <sheets>
    <sheet name="A_4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9" i="2"/>
  <c r="M9" i="2" s="1"/>
  <c r="M10" i="2" s="1"/>
  <c r="D8" i="2"/>
  <c r="L8" i="2" s="1"/>
  <c r="D7" i="2"/>
  <c r="L7" i="2" s="1"/>
  <c r="L10" i="2" l="1"/>
  <c r="D10" i="2"/>
</calcChain>
</file>

<file path=xl/sharedStrings.xml><?xml version="1.0" encoding="utf-8"?>
<sst xmlns="http://schemas.openxmlformats.org/spreadsheetml/2006/main" count="50" uniqueCount="33">
  <si>
    <t>Annexure 4</t>
  </si>
  <si>
    <t xml:space="preserve">Name of the Corporate Debtor: Proficient Engineering Private Limited ; Date of commencement of CIRP :  9th February, 2023 ; List of creditors as on: 29.05.2023; </t>
  </si>
  <si>
    <t>List of unsecured financial creditors (other than financial creditors belonging to any class of creditors)</t>
  </si>
  <si>
    <r>
      <rPr>
        <b/>
        <sz val="9"/>
        <rFont val="Calibri"/>
        <family val="1"/>
      </rPr>
      <t>(Amount in Rs.)</t>
    </r>
  </si>
  <si>
    <r>
      <rPr>
        <b/>
        <sz val="9"/>
        <rFont val="Calibri"/>
        <family val="1"/>
      </rPr>
      <t>Sr. No.</t>
    </r>
  </si>
  <si>
    <r>
      <rPr>
        <b/>
        <sz val="9"/>
        <rFont val="Calibri"/>
        <family val="1"/>
      </rPr>
      <t>Name of creditor</t>
    </r>
  </si>
  <si>
    <r>
      <rPr>
        <b/>
        <sz val="9"/>
        <rFont val="Calibri"/>
        <family val="1"/>
      </rPr>
      <t>Details of claim received</t>
    </r>
  </si>
  <si>
    <r>
      <rPr>
        <b/>
        <sz val="9"/>
        <rFont val="Calibri"/>
        <family val="1"/>
      </rPr>
      <t>Details of claims admitted</t>
    </r>
  </si>
  <si>
    <r>
      <rPr>
        <b/>
        <sz val="9"/>
        <rFont val="Calibri"/>
        <family val="1"/>
      </rPr>
      <t>Amount of contingent claim</t>
    </r>
  </si>
  <si>
    <r>
      <rPr>
        <b/>
        <sz val="9"/>
        <rFont val="Calibri"/>
        <family val="1"/>
      </rPr>
      <t>Amount of any mutual dues, that may be set off</t>
    </r>
  </si>
  <si>
    <r>
      <rPr>
        <b/>
        <sz val="9"/>
        <rFont val="Calibri"/>
        <family val="1"/>
      </rPr>
      <t>Amount of claim rejected</t>
    </r>
  </si>
  <si>
    <r>
      <rPr>
        <b/>
        <sz val="9"/>
        <rFont val="Calibri"/>
        <family val="1"/>
      </rPr>
      <t>Amount of claim under verification</t>
    </r>
  </si>
  <si>
    <r>
      <rPr>
        <b/>
        <sz val="9"/>
        <rFont val="Calibri"/>
        <family val="1"/>
      </rPr>
      <t>Remarks, if any</t>
    </r>
  </si>
  <si>
    <r>
      <rPr>
        <b/>
        <sz val="9"/>
        <rFont val="Calibri"/>
        <family val="1"/>
      </rPr>
      <t>Date of receipt</t>
    </r>
  </si>
  <si>
    <t>Amount claimed</t>
  </si>
  <si>
    <r>
      <rPr>
        <b/>
        <sz val="9"/>
        <rFont val="Calibri"/>
        <family val="1"/>
      </rPr>
      <t>Amount of claim admitted</t>
    </r>
  </si>
  <si>
    <r>
      <rPr>
        <b/>
        <sz val="9"/>
        <rFont val="Calibri"/>
        <family val="1"/>
      </rPr>
      <t>Nature of claim</t>
    </r>
  </si>
  <si>
    <t>Amount covered by guarantee</t>
  </si>
  <si>
    <t>Whether related party?</t>
  </si>
  <si>
    <t>% of voting
share in
CoC</t>
  </si>
  <si>
    <t>Goldenarch Digital solutions Private Limited</t>
  </si>
  <si>
    <t>21.02.2023</t>
  </si>
  <si>
    <t>Unsecured</t>
  </si>
  <si>
    <t>NO</t>
  </si>
  <si>
    <t>No</t>
  </si>
  <si>
    <t>-</t>
  </si>
  <si>
    <t xml:space="preserve">KBS Realtors Private Limtied </t>
  </si>
  <si>
    <t>06.04.2023</t>
  </si>
  <si>
    <t>Non-acceptable for collation under Regulation 13 of CIRP Regulations</t>
  </si>
  <si>
    <t xml:space="preserve">Tressa Electronics Private Limited </t>
  </si>
  <si>
    <t>10.05.2023</t>
  </si>
  <si>
    <t>Pending for Verificaton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</si>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</sst>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1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3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/>
    </xf>
    <xf numFmtId="0" fontId="7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N9" sqref="N9"/>
    </sheetView>
  </sheetViews>
  <sheetFormatPr defaultRowHeight="15" x14ac:dyDescent="0.25"/>
  <cols>
    <col min="1" max="1" width="7" customWidth="1"/>
    <col min="2" max="2" width="23" customWidth="1"/>
    <col min="3" max="3" width="11.140625" customWidth="1"/>
    <col min="4" max="5" width="15.28515625" bestFit="1" customWidth="1"/>
    <col min="6" max="7" width="11" customWidth="1"/>
    <col min="12" max="12" width="14.28515625" bestFit="1" customWidth="1"/>
    <col min="13" max="13" width="17.42578125" customWidth="1"/>
    <col min="14" max="14" width="21.425781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60" x14ac:dyDescent="0.25">
      <c r="A5" s="7" t="s">
        <v>4</v>
      </c>
      <c r="B5" s="8" t="s">
        <v>5</v>
      </c>
      <c r="C5" s="9" t="s">
        <v>6</v>
      </c>
      <c r="D5" s="10"/>
      <c r="E5" s="11" t="s">
        <v>7</v>
      </c>
      <c r="F5" s="2"/>
      <c r="G5" s="2"/>
      <c r="H5" s="2"/>
      <c r="I5" s="3"/>
      <c r="J5" s="8" t="s">
        <v>8</v>
      </c>
      <c r="K5" s="7" t="s">
        <v>9</v>
      </c>
      <c r="L5" s="8" t="s">
        <v>10</v>
      </c>
      <c r="M5" s="8" t="s">
        <v>11</v>
      </c>
      <c r="N5" s="7" t="s">
        <v>12</v>
      </c>
    </row>
    <row r="6" spans="1:14" ht="36" x14ac:dyDescent="0.25">
      <c r="A6" s="12"/>
      <c r="B6" s="12"/>
      <c r="C6" s="13" t="s">
        <v>13</v>
      </c>
      <c r="D6" s="14" t="s">
        <v>14</v>
      </c>
      <c r="E6" s="15" t="s">
        <v>15</v>
      </c>
      <c r="F6" s="16" t="s">
        <v>16</v>
      </c>
      <c r="G6" s="16" t="s">
        <v>17</v>
      </c>
      <c r="H6" s="17" t="s">
        <v>18</v>
      </c>
      <c r="I6" s="18" t="s">
        <v>19</v>
      </c>
      <c r="J6" s="12"/>
      <c r="K6" s="12"/>
      <c r="L6" s="12"/>
      <c r="M6" s="12"/>
      <c r="N6" s="12"/>
    </row>
    <row r="7" spans="1:14" ht="46.5" customHeight="1" x14ac:dyDescent="0.25">
      <c r="A7" s="19">
        <v>1</v>
      </c>
      <c r="B7" s="20" t="s">
        <v>20</v>
      </c>
      <c r="C7" s="21" t="s">
        <v>21</v>
      </c>
      <c r="D7" s="22">
        <f>104260264</f>
        <v>104260264</v>
      </c>
      <c r="E7" s="22">
        <v>68933321</v>
      </c>
      <c r="F7" s="21" t="s">
        <v>22</v>
      </c>
      <c r="G7" s="21" t="s">
        <v>23</v>
      </c>
      <c r="H7" s="21" t="s">
        <v>24</v>
      </c>
      <c r="I7" s="23">
        <v>1</v>
      </c>
      <c r="J7" s="21" t="s">
        <v>25</v>
      </c>
      <c r="K7" s="21" t="s">
        <v>25</v>
      </c>
      <c r="L7" s="22">
        <f>D7-E7</f>
        <v>35326943</v>
      </c>
      <c r="M7" s="21" t="s">
        <v>25</v>
      </c>
      <c r="N7" s="24"/>
    </row>
    <row r="8" spans="1:14" ht="46.5" customHeight="1" x14ac:dyDescent="0.25">
      <c r="A8" s="19">
        <v>2</v>
      </c>
      <c r="B8" s="20" t="s">
        <v>26</v>
      </c>
      <c r="C8" s="21" t="s">
        <v>27</v>
      </c>
      <c r="D8" s="22">
        <f>507370587</f>
        <v>507370587</v>
      </c>
      <c r="E8" s="22" t="s">
        <v>25</v>
      </c>
      <c r="F8" s="21" t="s">
        <v>22</v>
      </c>
      <c r="G8" s="21" t="s">
        <v>23</v>
      </c>
      <c r="H8" s="23" t="s">
        <v>25</v>
      </c>
      <c r="I8" s="23" t="s">
        <v>25</v>
      </c>
      <c r="J8" s="21" t="s">
        <v>25</v>
      </c>
      <c r="K8" s="21" t="s">
        <v>25</v>
      </c>
      <c r="L8" s="25">
        <f>D8</f>
        <v>507370587</v>
      </c>
      <c r="M8" t="s">
        <v>25</v>
      </c>
      <c r="N8" s="24" t="s">
        <v>28</v>
      </c>
    </row>
    <row r="9" spans="1:14" ht="46.5" customHeight="1" x14ac:dyDescent="0.25">
      <c r="A9" s="19">
        <v>3</v>
      </c>
      <c r="B9" s="20" t="s">
        <v>29</v>
      </c>
      <c r="C9" s="21" t="s">
        <v>30</v>
      </c>
      <c r="D9" s="22">
        <f>21719965662</f>
        <v>21719965662</v>
      </c>
      <c r="E9" s="22" t="s">
        <v>25</v>
      </c>
      <c r="F9" s="21" t="s">
        <v>22</v>
      </c>
      <c r="G9" s="21" t="s">
        <v>24</v>
      </c>
      <c r="H9" s="23" t="s">
        <v>25</v>
      </c>
      <c r="I9" s="23" t="s">
        <v>25</v>
      </c>
      <c r="J9" s="23" t="s">
        <v>25</v>
      </c>
      <c r="K9" s="21"/>
      <c r="L9" s="21" t="s">
        <v>25</v>
      </c>
      <c r="M9" s="25">
        <f>D9</f>
        <v>21719965662</v>
      </c>
      <c r="N9" s="24" t="s">
        <v>31</v>
      </c>
    </row>
    <row r="10" spans="1:14" x14ac:dyDescent="0.25">
      <c r="A10" s="26" t="s">
        <v>32</v>
      </c>
      <c r="B10" s="26"/>
      <c r="C10" s="27"/>
      <c r="D10" s="28">
        <f>SUM(D7:D9)</f>
        <v>22331596513</v>
      </c>
      <c r="E10" s="28">
        <f>E7</f>
        <v>68933321</v>
      </c>
      <c r="F10" s="27"/>
      <c r="G10" s="27"/>
      <c r="H10" s="27"/>
      <c r="I10" s="29">
        <v>1</v>
      </c>
      <c r="J10" s="27"/>
      <c r="K10" s="27"/>
      <c r="L10" s="28">
        <f>SUM(L7:L9)</f>
        <v>542697530</v>
      </c>
      <c r="M10" s="30">
        <f>SUM(M8:M9)</f>
        <v>21719965662</v>
      </c>
      <c r="N10" s="26"/>
    </row>
  </sheetData>
  <mergeCells count="6">
    <mergeCell ref="A1:N1"/>
    <mergeCell ref="A2:N2"/>
    <mergeCell ref="A3:N3"/>
    <mergeCell ref="A4:N4"/>
    <mergeCell ref="C5:D5"/>
    <mergeCell ref="E5:I5"/>
  </mergeCells>
  <pageMargins left="0.70866141732283472" right="0.70866141732283472" top="2.3228346456692917" bottom="0.74803149606299213" header="0.31496062992125984" footer="0.31496062992125984"/>
  <pageSetup paperSize="300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A_4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2023-10-10T05:35:42Z</dcterms:created>
  <dcterms:modified xsi:type="dcterms:W3CDTF">2023-10-10T05:38:15Z</dcterms:modified>
</cp:coreProperties>
</file>